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6" yWindow="96" windowWidth="15360" windowHeight="8736" firstSheet="3" activeTab="8"/>
  </bookViews>
  <sheets>
    <sheet name="Cover" sheetId="33" r:id="rId1"/>
    <sheet name="Instructions" sheetId="37" r:id="rId2"/>
    <sheet name="Lot 1 Rate Card" sheetId="6" r:id="rId3"/>
    <sheet name="Lot 1 Production  Support " sheetId="31" r:id="rId4"/>
    <sheet name="Lot 2 Rate Card" sheetId="23" r:id="rId5"/>
    <sheet name="Lot 2 Production Support" sheetId="38" r:id="rId6"/>
    <sheet name="Lot 3 Rate Card " sheetId="30" r:id="rId7"/>
    <sheet name="Lot 3 Production Support" sheetId="39" r:id="rId8"/>
    <sheet name="Total Cost" sheetId="32" r:id="rId9"/>
  </sheets>
  <definedNames>
    <definedName name="_xlnm.Print_Area" localSheetId="3">'Lot 1 Production  Support '!$A$1:$M$13</definedName>
    <definedName name="_xlnm.Print_Area" localSheetId="5">'Lot 2 Production Support'!$A$1:$M$15</definedName>
    <definedName name="_xlnm.Print_Area" localSheetId="7">'Lot 3 Production Support'!$A$1:$M$14</definedName>
  </definedNames>
  <calcPr calcId="145621"/>
</workbook>
</file>

<file path=xl/sharedStrings.xml><?xml version="1.0" encoding="utf-8"?>
<sst xmlns="http://schemas.openxmlformats.org/spreadsheetml/2006/main" count="178" uniqueCount="74">
  <si>
    <t>COST SUBMITTAL TEMPLATE</t>
  </si>
  <si>
    <t>Positions</t>
  </si>
  <si>
    <t>Sr. EBS Oracle Applications Business/Systems Analyst/Functional Expert</t>
  </si>
  <si>
    <t>Sr. Oracle Cross-Functional Technology Applications Developer</t>
  </si>
  <si>
    <t>Sr. Web Services/Oracle ADF/Java Applications Developer</t>
  </si>
  <si>
    <t>Position</t>
  </si>
  <si>
    <t>Jr. Cross-Functional Oracle Application Technology Support and Database Administration</t>
  </si>
  <si>
    <t>Sr. Retail Oracle Applications Business/Systems Analyst/Functinal Expert</t>
  </si>
  <si>
    <t>Jr. RMS Oracle Aplications Business/Systems Analyst/Functional Expert</t>
  </si>
  <si>
    <t>Jr. Oracle Cross-Functional Technology Applications Developer</t>
  </si>
  <si>
    <t>ORPOS Programmer/Analyst</t>
  </si>
  <si>
    <t>ORBO/ORCO Programmer/Analyst</t>
  </si>
  <si>
    <t>Payment Business/Systems Analyst</t>
  </si>
  <si>
    <t>POS Business/Systems Administrator</t>
  </si>
  <si>
    <t>Rate</t>
  </si>
  <si>
    <t>Cost</t>
  </si>
  <si>
    <t>Hourly</t>
  </si>
  <si>
    <t>Fixed</t>
  </si>
  <si>
    <t>Sr. EBS Oracle Database Administration with Application Technology Support</t>
  </si>
  <si>
    <t>Sr. Retail Oracle Database Administration with Application Technology Support</t>
  </si>
  <si>
    <t>Sr. ORBO/ORCO Retail Oracle Database Administration</t>
  </si>
  <si>
    <t>INSTRUCTIONS</t>
  </si>
  <si>
    <t>Please contact the Issuing Officer with any questions or concerns.</t>
  </si>
  <si>
    <r>
      <rPr>
        <b/>
        <sz val="11"/>
        <rFont val="Verdana"/>
        <family val="2"/>
      </rPr>
      <t>6.)</t>
    </r>
    <r>
      <rPr>
        <sz val="11"/>
        <rFont val="Verdana"/>
        <family val="2"/>
      </rPr>
      <t xml:space="preserve">  Formulas are imbedded in the worksheets.  Offerors must verify that all calculations and costs are accurate. </t>
    </r>
  </si>
  <si>
    <t>Lot 1 (Financial Operations) Rate Card</t>
  </si>
  <si>
    <t>Lot 2 (Retail Operations) Rate Card</t>
  </si>
  <si>
    <t>Lot 3 (Point of Service Operations) Rate Card</t>
  </si>
  <si>
    <t>Fixed Hourly</t>
  </si>
  <si>
    <t>Fixed Hourly Rate</t>
  </si>
  <si>
    <t>First Renewal (Years 3 &amp; 4)</t>
  </si>
  <si>
    <t>Initial Contract Period (Years 1 &amp; 2)</t>
  </si>
  <si>
    <t>Hours</t>
  </si>
  <si>
    <t>Lot 1 Production Support Totals</t>
  </si>
  <si>
    <t xml:space="preserve">Production Support for Lot 1 (Financial Operations) </t>
  </si>
  <si>
    <t>Second Renewal (Years 5 &amp; 6)</t>
  </si>
  <si>
    <t>Third Renewal (Years 7 &amp; 8)</t>
  </si>
  <si>
    <t>Est.</t>
  </si>
  <si>
    <t>Lot 2 Production Support Totals</t>
  </si>
  <si>
    <t xml:space="preserve">Production Support for Lot 3 (Point of Service Operations) </t>
  </si>
  <si>
    <t xml:space="preserve">Production Support for Lot 2 (Retail Operations) </t>
  </si>
  <si>
    <t>Total Cost</t>
  </si>
  <si>
    <t>Initial Contract Period                                  (Years 1 &amp; 2)</t>
  </si>
  <si>
    <t>Grand Total      (Years 1-8)</t>
  </si>
  <si>
    <t>Lot 1 Production Support Cost</t>
  </si>
  <si>
    <t>Lot 2 Production Support Cost</t>
  </si>
  <si>
    <t>Lot 3 Production Support Cost</t>
  </si>
  <si>
    <t>Initial Contract Period            (Years 1 &amp; 2)</t>
  </si>
  <si>
    <t>First Renewal Period            (Years 3 &amp; 4)</t>
  </si>
  <si>
    <t>Second Renewal Period      (Years 5 &amp; 6)</t>
  </si>
  <si>
    <t>Third Renewal Period     (Years 7 &amp; 8)</t>
  </si>
  <si>
    <t>First Renewal Period (Years 3 &amp; 4)</t>
  </si>
  <si>
    <t>Second Renewal Period (Years 5 &amp; 6)</t>
  </si>
  <si>
    <t>Third Renewal Period (Years 7 &amp; 8)</t>
  </si>
  <si>
    <t>Initial Contract Period          (Years 1 &amp; 2)</t>
  </si>
  <si>
    <r>
      <t>1.)</t>
    </r>
    <r>
      <rPr>
        <sz val="11"/>
        <rFont val="Verdana"/>
        <family val="2"/>
      </rPr>
      <t xml:space="preserve">  Offerors must submit a separate cost submittal for each Lot for which they wish to be considered.  The cost submittal must be clearly marked</t>
    </r>
  </si>
  <si>
    <t>marked "Cost Submittal - RFP 20140325 (Lot n) where "n" is the Lot number on which the Offeror is proposing.</t>
  </si>
  <si>
    <r>
      <rPr>
        <b/>
        <sz val="11"/>
        <rFont val="Verdana"/>
        <family val="2"/>
      </rPr>
      <t xml:space="preserve">2.) </t>
    </r>
    <r>
      <rPr>
        <sz val="11"/>
        <rFont val="Verdana"/>
        <family val="2"/>
      </rPr>
      <t>Complete the Rate Card and Production Support Worksheets for every Lot on which you are proposing to compete.  For example, if your technical</t>
    </r>
  </si>
  <si>
    <r>
      <t xml:space="preserve">4.)  </t>
    </r>
    <r>
      <rPr>
        <sz val="11"/>
        <rFont val="Verdana"/>
        <family val="2"/>
      </rPr>
      <t xml:space="preserve">The fixed hourly rates are all all-inclusive, meaning that no additional reimbursements will be made for expenses or for travel time, regardless of  </t>
    </r>
  </si>
  <si>
    <t>the reason.</t>
  </si>
  <si>
    <t>Offeror's Company Name</t>
  </si>
  <si>
    <t>submittal includes a plan for Lot 1, complete the worksheets for Lot 1 Rate Card and Total Cost worksheets.  Offerors are also encouraged to</t>
  </si>
  <si>
    <t>provide a proposal integrating more than one (1) Lot if such would result in savings to the PLCB.  An Offeror may submit a cost proposal covering</t>
  </si>
  <si>
    <t>Lots 1, 2, and 3 or Lots 1 and 3 or any combination threof.  Separate cost submittal worksheets are provided for each Lot.</t>
  </si>
  <si>
    <t>(two (2) years).</t>
  </si>
  <si>
    <t>REVISED 12-16-14</t>
  </si>
  <si>
    <t>ATTACHMENT 6 (REVISED APPENDIX F)</t>
  </si>
  <si>
    <t>Discount % if Awarded Two Lots</t>
  </si>
  <si>
    <t xml:space="preserve">Discount % if Awarded Three Lots </t>
  </si>
  <si>
    <t>All Other Positions (one blended hourly rate)</t>
  </si>
  <si>
    <t>The following chart should automatically calculate the cost for each lot.  Offerors must manually insert discount percentages.</t>
  </si>
  <si>
    <t>Instruction: Offerors must complete all yellow highlighted cells.</t>
  </si>
  <si>
    <r>
      <rPr>
        <b/>
        <sz val="11"/>
        <rFont val="Verdana"/>
        <family val="2"/>
      </rPr>
      <t>5.)</t>
    </r>
    <r>
      <rPr>
        <sz val="11"/>
        <rFont val="Verdana"/>
        <family val="2"/>
      </rPr>
      <t xml:space="preserve">  The hours given in the "Est. Hours" column equals forty-five (45) hours per week per role times one hundred four (104) weeks</t>
    </r>
  </si>
  <si>
    <t>average hourly rate for all additional roles.  Each hour worked for additional roles will be invoiced at the blended rate.</t>
  </si>
  <si>
    <r>
      <t xml:space="preserve">3.)  </t>
    </r>
    <r>
      <rPr>
        <sz val="11"/>
        <rFont val="Verdana"/>
        <family val="2"/>
      </rPr>
      <t>The positions listed for each Lot are required minimum resources.  A blended rate should be entered for all additional roles.  A blended rate is 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</si>
</sst>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>
    <font>
      <sz val="10"/>
      <name val="Arial"/>
      <family val="2"/>
    </font>
    <font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sz val="20"/>
      <name val="Arial"/>
      <family val="2"/>
    </font>
    <font>
      <sz val="11"/>
      <color rgb="FFFF0000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8" fontId="2" fillId="0" borderId="0" xfId="0" applyNumberFormat="1" applyFont="1" applyBorder="1"/>
    <xf numFmtId="0" fontId="0" fillId="0" borderId="0" xfId="20" applyFont="1" applyProtection="1">
      <alignment/>
      <protection locked="0"/>
    </xf>
    <xf numFmtId="0" fontId="0" fillId="0" borderId="0" xfId="20" applyFont="1" applyAlignment="1" applyProtection="1">
      <alignment horizontal="left"/>
      <protection locked="0"/>
    </xf>
    <xf numFmtId="44" fontId="0" fillId="0" borderId="0" xfId="21" applyFont="1" applyProtection="1">
      <protection locked="0"/>
    </xf>
    <xf numFmtId="0" fontId="0" fillId="0" borderId="0" xfId="20" applyFont="1" applyAlignment="1" applyProtection="1">
      <alignment horizontal="center"/>
      <protection locked="0"/>
    </xf>
    <xf numFmtId="0" fontId="0" fillId="0" borderId="0" xfId="20" applyFont="1" applyBorder="1" applyProtection="1">
      <alignment/>
      <protection locked="0"/>
    </xf>
    <xf numFmtId="0" fontId="0" fillId="0" borderId="0" xfId="20" applyFont="1" applyAlignment="1" applyProtection="1">
      <alignment horizontal="right"/>
      <protection locked="0"/>
    </xf>
    <xf numFmtId="44" fontId="0" fillId="0" borderId="0" xfId="21" applyFont="1" applyFill="1" applyProtection="1"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Protection="1">
      <protection locked="0"/>
    </xf>
    <xf numFmtId="0" fontId="11" fillId="0" borderId="1" xfId="0" applyFont="1" applyBorder="1" applyAlignment="1" applyProtection="1">
      <alignment wrapText="1"/>
      <protection/>
    </xf>
    <xf numFmtId="0" fontId="10" fillId="0" borderId="0" xfId="0" applyFont="1" applyProtection="1">
      <protection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Protection="1">
      <protection locked="0"/>
    </xf>
    <xf numFmtId="164" fontId="11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4" fontId="10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9" fillId="0" borderId="0" xfId="0" applyFont="1" applyAlignment="1" applyProtection="1">
      <alignment horizontal="right"/>
      <protection/>
    </xf>
    <xf numFmtId="0" fontId="11" fillId="0" borderId="3" xfId="20" applyFont="1" applyFill="1" applyBorder="1" applyAlignment="1" applyProtection="1">
      <alignment horizontal="left" vertical="top" wrapText="1"/>
      <protection/>
    </xf>
    <xf numFmtId="0" fontId="11" fillId="0" borderId="3" xfId="20" applyNumberFormat="1" applyFont="1" applyFill="1" applyBorder="1" applyAlignment="1" applyProtection="1">
      <alignment horizontal="left" vertical="top" wrapText="1"/>
      <protection/>
    </xf>
    <xf numFmtId="0" fontId="11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Protection="1">
      <protection/>
    </xf>
    <xf numFmtId="0" fontId="2" fillId="0" borderId="1" xfId="0" applyFont="1" applyBorder="1" applyProtection="1">
      <protection/>
    </xf>
    <xf numFmtId="8" fontId="2" fillId="0" borderId="1" xfId="0" applyNumberFormat="1" applyFont="1" applyBorder="1" applyAlignment="1" applyProtection="1">
      <alignment horizontal="right"/>
      <protection/>
    </xf>
    <xf numFmtId="8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 locked="0"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8" fontId="2" fillId="0" borderId="0" xfId="0" applyNumberFormat="1" applyFont="1" applyBorder="1" applyProtection="1"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8" fontId="2" fillId="0" borderId="0" xfId="0" applyNumberFormat="1" applyFont="1" applyFill="1" applyBorder="1" applyAlignment="1" applyProtection="1">
      <alignment horizontal="right"/>
      <protection locked="0"/>
    </xf>
    <xf numFmtId="8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2" borderId="5" xfId="0" applyNumberFormat="1" applyFont="1" applyFill="1" applyBorder="1" applyAlignment="1" applyProtection="1">
      <alignment/>
      <protection locked="0"/>
    </xf>
    <xf numFmtId="0" fontId="4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8" fontId="2" fillId="0" borderId="0" xfId="0" applyNumberFormat="1" applyFont="1" applyBorder="1" applyProtection="1">
      <protection locked="0"/>
    </xf>
    <xf numFmtId="7" fontId="11" fillId="0" borderId="8" xfId="21" applyNumberFormat="1" applyFont="1" applyFill="1" applyBorder="1" applyAlignment="1" applyProtection="1">
      <alignment horizontal="right"/>
      <protection/>
    </xf>
    <xf numFmtId="3" fontId="11" fillId="0" borderId="9" xfId="20" applyNumberFormat="1" applyFont="1" applyFill="1" applyBorder="1" applyAlignment="1" applyProtection="1">
      <alignment horizontal="right"/>
      <protection/>
    </xf>
    <xf numFmtId="7" fontId="11" fillId="0" borderId="10" xfId="20" applyNumberFormat="1" applyFont="1" applyFill="1" applyBorder="1" applyAlignment="1" applyProtection="1">
      <alignment horizontal="right"/>
      <protection/>
    </xf>
    <xf numFmtId="7" fontId="11" fillId="0" borderId="11" xfId="21" applyNumberFormat="1" applyFont="1" applyFill="1" applyBorder="1" applyAlignment="1" applyProtection="1">
      <alignment horizontal="right"/>
      <protection/>
    </xf>
    <xf numFmtId="7" fontId="11" fillId="0" borderId="3" xfId="20" applyNumberFormat="1" applyFont="1" applyFill="1" applyBorder="1" applyAlignment="1" applyProtection="1">
      <alignment horizontal="right"/>
      <protection/>
    </xf>
    <xf numFmtId="8" fontId="11" fillId="0" borderId="1" xfId="20" applyNumberFormat="1" applyFont="1" applyFill="1" applyBorder="1" applyAlignment="1" applyProtection="1">
      <alignment horizontal="right"/>
      <protection/>
    </xf>
    <xf numFmtId="164" fontId="11" fillId="0" borderId="8" xfId="21" applyNumberFormat="1" applyFont="1" applyFill="1" applyBorder="1" applyAlignment="1" applyProtection="1">
      <alignment horizontal="right"/>
      <protection/>
    </xf>
    <xf numFmtId="8" fontId="11" fillId="0" borderId="5" xfId="20" applyNumberFormat="1" applyFont="1" applyFill="1" applyBorder="1" applyAlignment="1" applyProtection="1">
      <alignment horizontal="right"/>
      <protection/>
    </xf>
    <xf numFmtId="164" fontId="11" fillId="0" borderId="11" xfId="21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/>
      <protection locked="0"/>
    </xf>
    <xf numFmtId="49" fontId="0" fillId="2" borderId="6" xfId="0" applyNumberFormat="1" applyFill="1" applyBorder="1" applyAlignment="1" applyProtection="1">
      <alignment/>
      <protection locked="0"/>
    </xf>
    <xf numFmtId="49" fontId="0" fillId="2" borderId="7" xfId="0" applyNumberFormat="1" applyFill="1" applyBorder="1" applyAlignment="1" applyProtection="1">
      <alignment/>
      <protection locked="0"/>
    </xf>
    <xf numFmtId="49" fontId="0" fillId="0" borderId="0" xfId="21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0" xfId="21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/>
    </xf>
    <xf numFmtId="0" fontId="9" fillId="0" borderId="0" xfId="20" applyFont="1" applyAlignment="1" applyProtection="1">
      <alignment horizontal="center"/>
      <protection/>
    </xf>
    <xf numFmtId="0" fontId="10" fillId="0" borderId="0" xfId="20" applyFont="1" applyProtection="1">
      <alignment/>
      <protection/>
    </xf>
    <xf numFmtId="0" fontId="9" fillId="0" borderId="0" xfId="20" applyFont="1" applyProtection="1">
      <alignment/>
      <protection/>
    </xf>
    <xf numFmtId="44" fontId="11" fillId="0" borderId="0" xfId="21" applyFont="1" applyProtection="1">
      <protection/>
    </xf>
    <xf numFmtId="0" fontId="11" fillId="0" borderId="0" xfId="20" applyFont="1" applyAlignment="1" applyProtection="1">
      <alignment horizontal="center"/>
      <protection/>
    </xf>
    <xf numFmtId="0" fontId="11" fillId="0" borderId="0" xfId="20" applyFont="1" applyProtection="1">
      <alignment/>
      <protection/>
    </xf>
    <xf numFmtId="44" fontId="9" fillId="0" borderId="5" xfId="21" applyFont="1" applyBorder="1" applyAlignment="1" applyProtection="1">
      <alignment horizontal="center" wrapText="1"/>
      <protection/>
    </xf>
    <xf numFmtId="0" fontId="12" fillId="0" borderId="6" xfId="0" applyFont="1" applyBorder="1" applyAlignment="1" applyProtection="1">
      <alignment horizontal="center" wrapText="1"/>
      <protection/>
    </xf>
    <xf numFmtId="44" fontId="9" fillId="0" borderId="12" xfId="21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9" fillId="0" borderId="13" xfId="20" applyFont="1" applyBorder="1" applyProtection="1">
      <alignment/>
      <protection/>
    </xf>
    <xf numFmtId="44" fontId="9" fillId="0" borderId="2" xfId="21" applyFont="1" applyBorder="1" applyAlignment="1" applyProtection="1">
      <alignment horizontal="center" vertical="top"/>
      <protection/>
    </xf>
    <xf numFmtId="0" fontId="9" fillId="0" borderId="4" xfId="20" applyFont="1" applyBorder="1" applyAlignment="1" applyProtection="1">
      <alignment horizontal="center"/>
      <protection/>
    </xf>
    <xf numFmtId="0" fontId="11" fillId="0" borderId="13" xfId="20" applyFont="1" applyBorder="1" applyProtection="1">
      <alignment/>
      <protection/>
    </xf>
    <xf numFmtId="44" fontId="9" fillId="0" borderId="14" xfId="21" applyFont="1" applyBorder="1" applyAlignment="1" applyProtection="1">
      <alignment horizontal="center" vertical="top"/>
      <protection/>
    </xf>
    <xf numFmtId="0" fontId="11" fillId="0" borderId="2" xfId="20" applyFont="1" applyBorder="1" applyProtection="1">
      <alignment/>
      <protection/>
    </xf>
    <xf numFmtId="0" fontId="9" fillId="0" borderId="15" xfId="20" applyFont="1" applyBorder="1" applyProtection="1">
      <alignment/>
      <protection/>
    </xf>
    <xf numFmtId="44" fontId="9" fillId="0" borderId="16" xfId="21" applyFont="1" applyBorder="1" applyAlignment="1" applyProtection="1">
      <alignment horizontal="center" vertical="top"/>
      <protection/>
    </xf>
    <xf numFmtId="0" fontId="9" fillId="0" borderId="0" xfId="20" applyFont="1" applyBorder="1" applyAlignment="1" applyProtection="1">
      <alignment horizontal="center"/>
      <protection/>
    </xf>
    <xf numFmtId="0" fontId="11" fillId="0" borderId="15" xfId="20" applyFont="1" applyBorder="1" applyProtection="1">
      <alignment/>
      <protection/>
    </xf>
    <xf numFmtId="44" fontId="9" fillId="0" borderId="17" xfId="21" applyFont="1" applyBorder="1" applyAlignment="1" applyProtection="1">
      <alignment horizontal="center" vertical="top"/>
      <protection/>
    </xf>
    <xf numFmtId="0" fontId="11" fillId="0" borderId="16" xfId="20" applyFont="1" applyBorder="1" applyProtection="1">
      <alignment/>
      <protection/>
    </xf>
    <xf numFmtId="0" fontId="9" fillId="0" borderId="3" xfId="20" applyFont="1" applyFill="1" applyBorder="1" applyAlignment="1" applyProtection="1">
      <alignment horizontal="center" vertical="top"/>
      <protection/>
    </xf>
    <xf numFmtId="44" fontId="9" fillId="0" borderId="8" xfId="21" applyFont="1" applyFill="1" applyBorder="1" applyAlignment="1" applyProtection="1">
      <alignment horizontal="center" vertical="top"/>
      <protection/>
    </xf>
    <xf numFmtId="0" fontId="9" fillId="0" borderId="8" xfId="20" applyFont="1" applyFill="1" applyBorder="1" applyAlignment="1" applyProtection="1">
      <alignment horizontal="center" vertical="top"/>
      <protection/>
    </xf>
    <xf numFmtId="0" fontId="9" fillId="0" borderId="10" xfId="20" applyFont="1" applyFill="1" applyBorder="1" applyAlignment="1" applyProtection="1">
      <alignment horizontal="center" vertical="top"/>
      <protection/>
    </xf>
    <xf numFmtId="44" fontId="9" fillId="0" borderId="11" xfId="21" applyFont="1" applyFill="1" applyBorder="1" applyAlignment="1" applyProtection="1">
      <alignment horizontal="center" vertical="top"/>
      <protection/>
    </xf>
    <xf numFmtId="0" fontId="9" fillId="0" borderId="1" xfId="20" applyFont="1" applyFill="1" applyBorder="1" applyAlignment="1" applyProtection="1">
      <alignment horizontal="right"/>
      <protection/>
    </xf>
    <xf numFmtId="44" fontId="11" fillId="3" borderId="1" xfId="21" applyFont="1" applyFill="1" applyBorder="1" applyProtection="1">
      <protection/>
    </xf>
    <xf numFmtId="0" fontId="10" fillId="3" borderId="18" xfId="20" applyFont="1" applyFill="1" applyBorder="1" applyProtection="1">
      <alignment/>
      <protection/>
    </xf>
    <xf numFmtId="0" fontId="10" fillId="3" borderId="1" xfId="20" applyFont="1" applyFill="1" applyBorder="1" applyProtection="1">
      <alignment/>
      <protection/>
    </xf>
    <xf numFmtId="8" fontId="11" fillId="0" borderId="1" xfId="20" applyNumberFormat="1" applyFont="1" applyBorder="1" applyProtection="1">
      <alignment/>
      <protection/>
    </xf>
    <xf numFmtId="8" fontId="11" fillId="0" borderId="1" xfId="20" applyNumberFormat="1" applyFont="1" applyBorder="1" applyAlignment="1" applyProtection="1">
      <alignment horizontal="right"/>
      <protection/>
    </xf>
    <xf numFmtId="0" fontId="10" fillId="0" borderId="18" xfId="20" applyFont="1" applyFill="1" applyBorder="1" applyProtection="1">
      <alignment/>
      <protection/>
    </xf>
    <xf numFmtId="0" fontId="10" fillId="0" borderId="1" xfId="20" applyFont="1" applyFill="1" applyBorder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20"/>
  <sheetViews>
    <sheetView workbookViewId="0" topLeftCell="A1">
      <selection activeCell="A12" sqref="A12"/>
    </sheetView>
  </sheetViews>
  <sheetFormatPr defaultColWidth="9.140625" defaultRowHeight="12.75"/>
  <sheetData>
    <row r="11" spans="1:18" ht="24.6">
      <c r="A11" s="84" t="s">
        <v>65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4" ht="24.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.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8" ht="24.6">
      <c r="A14" s="84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4" ht="24.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.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8" ht="24.6">
      <c r="A17" s="84" t="s">
        <v>64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4" ht="24.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4.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.6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</sheetData>
  <mergeCells count="4">
    <mergeCell ref="A20:N20"/>
    <mergeCell ref="A11:R11"/>
    <mergeCell ref="A14:R14"/>
    <mergeCell ref="A17:R1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 topLeftCell="A1">
      <selection activeCell="K26" sqref="K26"/>
    </sheetView>
  </sheetViews>
  <sheetFormatPr defaultColWidth="9.140625" defaultRowHeight="12.75"/>
  <cols>
    <col min="14" max="14" width="10.140625" style="0" customWidth="1"/>
  </cols>
  <sheetData>
    <row r="1" spans="1:36" ht="13.8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8">
      <c r="A3" s="88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8">
      <c r="A4" s="85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>
      <c r="A6" s="85" t="s">
        <v>56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8">
      <c r="A7" s="89" t="s">
        <v>60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86"/>
      <c r="P7" s="86"/>
      <c r="Q7" s="86"/>
      <c r="R7" s="8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8">
      <c r="A8" s="85" t="s">
        <v>61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3.8">
      <c r="A9" s="85" t="s">
        <v>62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8">
      <c r="A11" s="88" t="s">
        <v>73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8">
      <c r="A12" s="85" t="s">
        <v>72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8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8">
      <c r="A14" s="88" t="s">
        <v>57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8">
      <c r="A15" s="1" t="s">
        <v>58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8">
      <c r="A17" s="85" t="s">
        <v>71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8">
      <c r="A18" s="85" t="s">
        <v>63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8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8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8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ht="13.8">
      <c r="A23" s="1" t="s">
        <v>22</v>
      </c>
    </row>
  </sheetData>
  <mergeCells count="12">
    <mergeCell ref="A18:Q18"/>
    <mergeCell ref="A17:R17"/>
    <mergeCell ref="A1:N1"/>
    <mergeCell ref="A3:R3"/>
    <mergeCell ref="A4:R4"/>
    <mergeCell ref="A6:R6"/>
    <mergeCell ref="A7:R7"/>
    <mergeCell ref="A8:R8"/>
    <mergeCell ref="A9:R9"/>
    <mergeCell ref="A11:R11"/>
    <mergeCell ref="A14:R14"/>
    <mergeCell ref="A12:R12"/>
  </mergeCells>
  <printOptions/>
  <pageMargins left="0.7" right="0.7" top="0.75" bottom="0.75" header="0.3" footer="0.3"/>
  <pageSetup firstPageNumber="1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B10" sqref="B10"/>
    </sheetView>
  </sheetViews>
  <sheetFormatPr defaultColWidth="9.140625" defaultRowHeight="12.75"/>
  <cols>
    <col min="1" max="1" width="66.7109375" style="0" customWidth="1"/>
    <col min="2" max="5" width="23.140625" style="0" customWidth="1"/>
  </cols>
  <sheetData>
    <row r="1" spans="1:5" ht="30" customHeight="1">
      <c r="A1" s="91" t="s">
        <v>24</v>
      </c>
      <c r="B1" s="91"/>
      <c r="C1" s="91"/>
      <c r="D1" s="91"/>
      <c r="E1" s="91"/>
    </row>
    <row r="2" spans="1:5" ht="30" customHeight="1">
      <c r="A2" s="23"/>
      <c r="B2" s="23" t="s">
        <v>28</v>
      </c>
      <c r="C2" s="23" t="s">
        <v>28</v>
      </c>
      <c r="D2" s="23" t="s">
        <v>28</v>
      </c>
      <c r="E2" s="23" t="s">
        <v>28</v>
      </c>
    </row>
    <row r="3" spans="1:5" ht="30" customHeight="1">
      <c r="A3" s="24" t="s">
        <v>1</v>
      </c>
      <c r="B3" s="25" t="s">
        <v>30</v>
      </c>
      <c r="C3" s="25" t="s">
        <v>50</v>
      </c>
      <c r="D3" s="25" t="s">
        <v>51</v>
      </c>
      <c r="E3" s="25" t="s">
        <v>52</v>
      </c>
    </row>
    <row r="4" spans="1:5" ht="30" customHeight="1">
      <c r="A4" s="21" t="s">
        <v>18</v>
      </c>
      <c r="B4" s="26"/>
      <c r="C4" s="26"/>
      <c r="D4" s="26"/>
      <c r="E4" s="26"/>
    </row>
    <row r="5" spans="1:5" ht="30" customHeight="1">
      <c r="A5" s="21" t="s">
        <v>2</v>
      </c>
      <c r="B5" s="26"/>
      <c r="C5" s="26"/>
      <c r="D5" s="26"/>
      <c r="E5" s="26"/>
    </row>
    <row r="6" spans="1:5" ht="30" customHeight="1">
      <c r="A6" s="21" t="s">
        <v>3</v>
      </c>
      <c r="B6" s="27"/>
      <c r="C6" s="27"/>
      <c r="D6" s="27"/>
      <c r="E6" s="27"/>
    </row>
    <row r="7" spans="1:5" ht="30" customHeight="1">
      <c r="A7" s="21" t="s">
        <v>4</v>
      </c>
      <c r="B7" s="27"/>
      <c r="C7" s="27"/>
      <c r="D7" s="27"/>
      <c r="E7" s="27"/>
    </row>
    <row r="8" spans="1:5" ht="13.2" customHeight="1">
      <c r="A8" s="22"/>
      <c r="B8" s="20"/>
      <c r="C8" s="20"/>
      <c r="D8" s="28"/>
      <c r="E8" s="28"/>
    </row>
    <row r="9" spans="1:5" ht="12.75">
      <c r="A9" s="22"/>
      <c r="B9" s="20"/>
      <c r="C9" s="20"/>
      <c r="D9" s="28"/>
      <c r="E9" s="28"/>
    </row>
    <row r="10" spans="1:5" ht="30" customHeight="1">
      <c r="A10" s="21" t="s">
        <v>68</v>
      </c>
      <c r="B10" s="29"/>
      <c r="C10" s="29"/>
      <c r="D10" s="29"/>
      <c r="E10" s="29"/>
    </row>
    <row r="11" spans="1:5" ht="12.75">
      <c r="A11" s="30"/>
      <c r="B11" s="28"/>
      <c r="C11" s="28"/>
      <c r="D11" s="28"/>
      <c r="E11" s="28"/>
    </row>
    <row r="12" spans="1:5" ht="12.75">
      <c r="A12" s="30"/>
      <c r="B12" s="28"/>
      <c r="C12" s="28"/>
      <c r="D12" s="28"/>
      <c r="E12" s="28"/>
    </row>
    <row r="13" spans="1:5" ht="12.75">
      <c r="A13" s="31" t="s">
        <v>59</v>
      </c>
      <c r="B13" s="92"/>
      <c r="C13" s="93"/>
      <c r="D13" s="93"/>
      <c r="E13" s="94"/>
    </row>
    <row r="14" spans="1:5" ht="12.75">
      <c r="A14" s="28"/>
      <c r="B14" s="28"/>
      <c r="C14" s="28"/>
      <c r="D14" s="28"/>
      <c r="E14" s="28"/>
    </row>
    <row r="15" spans="1:5" ht="12.75">
      <c r="A15" s="28"/>
      <c r="B15" s="28"/>
      <c r="C15" s="28"/>
      <c r="D15" s="28"/>
      <c r="E15" s="28"/>
    </row>
    <row r="16" spans="1:5" ht="12.75">
      <c r="A16" s="28" t="s">
        <v>70</v>
      </c>
      <c r="B16" s="28"/>
      <c r="C16" s="28"/>
      <c r="D16" s="28"/>
      <c r="E16" s="28"/>
    </row>
  </sheetData>
  <sheetProtection password="F7C9" sheet="1" objects="1" scenarios="1" selectLockedCells="1"/>
  <mergeCells count="2">
    <mergeCell ref="A1:E1"/>
    <mergeCell ref="B13:E13"/>
  </mergeCells>
  <printOptions/>
  <pageMargins left="0.7" right="0.7" top="0.75" bottom="0.75" header="0.3" footer="0.3"/>
  <pageSetup firstPageNumber="1" useFirstPageNumber="1" horizontalDpi="600" verticalDpi="600" orientation="landscape" paperSize="5" r:id="rId1"/>
  <headerFooter>
    <oddHeader>&amp;CRFP 20140325
ORACLE ERP PRODUCTION AND SUPPORT ENHANCEMENT CONSULTING SERVICES</oddHeader>
    <oddFooter>&amp;C&amp;"Verdana,Regular"&amp;11Attachment 6 (Revised Appendix F), Page 2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SheetLayoutView="75" workbookViewId="0" topLeftCell="A1">
      <selection activeCell="N1" sqref="N1"/>
    </sheetView>
  </sheetViews>
  <sheetFormatPr defaultColWidth="9.140625" defaultRowHeight="12.75"/>
  <cols>
    <col min="1" max="1" width="34.28125" style="9" customWidth="1"/>
    <col min="2" max="2" width="10.140625" style="11" customWidth="1"/>
    <col min="3" max="3" width="9.28125" style="12" customWidth="1"/>
    <col min="4" max="4" width="12.00390625" style="9" customWidth="1"/>
    <col min="5" max="5" width="10.140625" style="9" customWidth="1"/>
    <col min="6" max="6" width="9.28125" style="9" customWidth="1"/>
    <col min="7" max="7" width="12.7109375" style="9" customWidth="1"/>
    <col min="8" max="8" width="10.140625" style="9" customWidth="1"/>
    <col min="9" max="9" width="9.28125" style="9" customWidth="1"/>
    <col min="10" max="10" width="12.28125" style="9" customWidth="1"/>
    <col min="11" max="11" width="10.140625" style="9" customWidth="1"/>
    <col min="12" max="12" width="9.28125" style="9" customWidth="1"/>
    <col min="13" max="13" width="14.8515625" style="9" customWidth="1"/>
    <col min="14" max="16384" width="9.140625" style="9" customWidth="1"/>
  </cols>
  <sheetData>
    <row r="1" spans="1:13" ht="20.2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0.25" customHeight="1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 customHeight="1">
      <c r="A3" s="108"/>
      <c r="B3" s="109"/>
      <c r="C3" s="110"/>
      <c r="D3" s="111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30" customHeight="1">
      <c r="A4" s="108"/>
      <c r="B4" s="112" t="s">
        <v>46</v>
      </c>
      <c r="C4" s="113"/>
      <c r="D4" s="113"/>
      <c r="E4" s="114" t="s">
        <v>29</v>
      </c>
      <c r="F4" s="115"/>
      <c r="G4" s="116"/>
      <c r="H4" s="114" t="s">
        <v>34</v>
      </c>
      <c r="I4" s="115"/>
      <c r="J4" s="116"/>
      <c r="K4" s="114" t="s">
        <v>35</v>
      </c>
      <c r="L4" s="115"/>
      <c r="M4" s="116"/>
    </row>
    <row r="5" spans="1:13" ht="12.75" customHeight="1">
      <c r="A5" s="117"/>
      <c r="B5" s="118" t="s">
        <v>17</v>
      </c>
      <c r="C5" s="119"/>
      <c r="D5" s="120"/>
      <c r="E5" s="121" t="s">
        <v>17</v>
      </c>
      <c r="F5" s="119"/>
      <c r="G5" s="122"/>
      <c r="H5" s="121" t="s">
        <v>17</v>
      </c>
      <c r="I5" s="119"/>
      <c r="J5" s="122"/>
      <c r="K5" s="121" t="s">
        <v>17</v>
      </c>
      <c r="L5" s="119"/>
      <c r="M5" s="122"/>
    </row>
    <row r="6" spans="1:13" ht="12.75" customHeight="1">
      <c r="A6" s="123"/>
      <c r="B6" s="124" t="s">
        <v>16</v>
      </c>
      <c r="C6" s="125" t="s">
        <v>36</v>
      </c>
      <c r="D6" s="126"/>
      <c r="E6" s="127" t="s">
        <v>16</v>
      </c>
      <c r="F6" s="125" t="s">
        <v>36</v>
      </c>
      <c r="G6" s="128"/>
      <c r="H6" s="127" t="s">
        <v>16</v>
      </c>
      <c r="I6" s="125" t="s">
        <v>36</v>
      </c>
      <c r="J6" s="128"/>
      <c r="K6" s="127" t="s">
        <v>16</v>
      </c>
      <c r="L6" s="125" t="s">
        <v>36</v>
      </c>
      <c r="M6" s="128"/>
    </row>
    <row r="7" spans="1:13" s="10" customFormat="1" ht="12.75">
      <c r="A7" s="129" t="s">
        <v>5</v>
      </c>
      <c r="B7" s="130" t="s">
        <v>14</v>
      </c>
      <c r="C7" s="131" t="s">
        <v>31</v>
      </c>
      <c r="D7" s="132" t="s">
        <v>15</v>
      </c>
      <c r="E7" s="133" t="s">
        <v>14</v>
      </c>
      <c r="F7" s="131" t="s">
        <v>31</v>
      </c>
      <c r="G7" s="129" t="s">
        <v>15</v>
      </c>
      <c r="H7" s="133" t="s">
        <v>14</v>
      </c>
      <c r="I7" s="131" t="s">
        <v>31</v>
      </c>
      <c r="J7" s="129" t="s">
        <v>15</v>
      </c>
      <c r="K7" s="133" t="s">
        <v>14</v>
      </c>
      <c r="L7" s="131" t="s">
        <v>31</v>
      </c>
      <c r="M7" s="129" t="s">
        <v>15</v>
      </c>
    </row>
    <row r="8" spans="1:13" s="10" customFormat="1" ht="34.95" customHeight="1">
      <c r="A8" s="32" t="str">
        <f>'Lot 1 Rate Card'!A4</f>
        <v>Sr. EBS Oracle Database Administration with Application Technology Support</v>
      </c>
      <c r="B8" s="74">
        <f>'Lot 1 Rate Card'!B4</f>
        <v>0</v>
      </c>
      <c r="C8" s="75">
        <v>4680</v>
      </c>
      <c r="D8" s="76">
        <f>B8*C8</f>
        <v>0</v>
      </c>
      <c r="E8" s="77">
        <f>'Lot 1 Rate Card'!C4</f>
        <v>0</v>
      </c>
      <c r="F8" s="75">
        <v>4680</v>
      </c>
      <c r="G8" s="78">
        <f>E8*F8</f>
        <v>0</v>
      </c>
      <c r="H8" s="77">
        <f>'Lot 1 Rate Card'!D4</f>
        <v>0</v>
      </c>
      <c r="I8" s="75">
        <v>4680</v>
      </c>
      <c r="J8" s="79">
        <f>H8*I8</f>
        <v>0</v>
      </c>
      <c r="K8" s="77">
        <f>'Lot 1 Rate Card'!E4</f>
        <v>0</v>
      </c>
      <c r="L8" s="75">
        <v>4680</v>
      </c>
      <c r="M8" s="78">
        <f>K8*L8</f>
        <v>0</v>
      </c>
    </row>
    <row r="9" spans="1:13" ht="34.95" customHeight="1">
      <c r="A9" s="33" t="str">
        <f>'Lot 1 Rate Card'!A5</f>
        <v>Sr. EBS Oracle Applications Business/Systems Analyst/Functional Expert</v>
      </c>
      <c r="B9" s="80">
        <f>'Lot 1 Rate Card'!B5</f>
        <v>0</v>
      </c>
      <c r="C9" s="75">
        <v>4680</v>
      </c>
      <c r="D9" s="81">
        <f>B9*C9</f>
        <v>0</v>
      </c>
      <c r="E9" s="82">
        <f>'Lot 1 Rate Card'!C5</f>
        <v>0</v>
      </c>
      <c r="F9" s="75">
        <v>4680</v>
      </c>
      <c r="G9" s="79">
        <f>E9*F9</f>
        <v>0</v>
      </c>
      <c r="H9" s="82">
        <f>'Lot 1 Rate Card'!D5</f>
        <v>0</v>
      </c>
      <c r="I9" s="75">
        <v>4680</v>
      </c>
      <c r="J9" s="79">
        <f>H9*I9</f>
        <v>0</v>
      </c>
      <c r="K9" s="82">
        <f>'Lot 1 Rate Card'!E5</f>
        <v>0</v>
      </c>
      <c r="L9" s="75">
        <v>4680</v>
      </c>
      <c r="M9" s="79">
        <f>K9*L9</f>
        <v>0</v>
      </c>
    </row>
    <row r="10" spans="1:13" ht="30" customHeight="1">
      <c r="A10" s="33" t="str">
        <f>'Lot 1 Rate Card'!A6</f>
        <v>Sr. Oracle Cross-Functional Technology Applications Developer</v>
      </c>
      <c r="B10" s="80">
        <f>'Lot 1 Rate Card'!B6</f>
        <v>0</v>
      </c>
      <c r="C10" s="75">
        <v>4680</v>
      </c>
      <c r="D10" s="81">
        <f aca="true" t="shared" si="0" ref="D10:D12">B10*C10</f>
        <v>0</v>
      </c>
      <c r="E10" s="82">
        <f>'Lot 1 Rate Card'!C6</f>
        <v>0</v>
      </c>
      <c r="F10" s="75">
        <v>4680</v>
      </c>
      <c r="G10" s="79">
        <f aca="true" t="shared" si="1" ref="G10:G12">E10*F10</f>
        <v>0</v>
      </c>
      <c r="H10" s="82">
        <f>'Lot 1 Rate Card'!D6</f>
        <v>0</v>
      </c>
      <c r="I10" s="75">
        <v>4680</v>
      </c>
      <c r="J10" s="79">
        <f aca="true" t="shared" si="2" ref="J10:J12">H10*I10</f>
        <v>0</v>
      </c>
      <c r="K10" s="82">
        <f>'Lot 1 Rate Card'!E6</f>
        <v>0</v>
      </c>
      <c r="L10" s="75">
        <v>4680</v>
      </c>
      <c r="M10" s="79">
        <f aca="true" t="shared" si="3" ref="M10:M12">K10*L10</f>
        <v>0</v>
      </c>
    </row>
    <row r="11" spans="1:13" ht="30" customHeight="1">
      <c r="A11" s="33" t="str">
        <f>'Lot 1 Rate Card'!A7</f>
        <v>Sr. Web Services/Oracle ADF/Java Applications Developer</v>
      </c>
      <c r="B11" s="80">
        <f>'Lot 1 Rate Card'!B7</f>
        <v>0</v>
      </c>
      <c r="C11" s="75">
        <v>4680</v>
      </c>
      <c r="D11" s="81">
        <f t="shared" si="0"/>
        <v>0</v>
      </c>
      <c r="E11" s="82">
        <f>'Lot 1 Rate Card'!C7</f>
        <v>0</v>
      </c>
      <c r="F11" s="75">
        <v>4680</v>
      </c>
      <c r="G11" s="79">
        <f t="shared" si="1"/>
        <v>0</v>
      </c>
      <c r="H11" s="82">
        <f>'Lot 1 Rate Card'!D7</f>
        <v>0</v>
      </c>
      <c r="I11" s="75">
        <v>4680</v>
      </c>
      <c r="J11" s="79">
        <f t="shared" si="2"/>
        <v>0</v>
      </c>
      <c r="K11" s="82">
        <f>'Lot 1 Rate Card'!E7</f>
        <v>0</v>
      </c>
      <c r="L11" s="75">
        <v>4680</v>
      </c>
      <c r="M11" s="79">
        <f t="shared" si="3"/>
        <v>0</v>
      </c>
    </row>
    <row r="12" spans="1:13" ht="30" customHeight="1">
      <c r="A12" s="33" t="str">
        <f>'Lot 1 Rate Card'!A10</f>
        <v>All Other Positions (one blended hourly rate)</v>
      </c>
      <c r="B12" s="80">
        <f>'Lot 1 Rate Card'!B10</f>
        <v>0</v>
      </c>
      <c r="C12" s="75">
        <v>4680</v>
      </c>
      <c r="D12" s="81">
        <f t="shared" si="0"/>
        <v>0</v>
      </c>
      <c r="E12" s="82">
        <f>'Lot 1 Rate Card'!C10</f>
        <v>0</v>
      </c>
      <c r="F12" s="75">
        <v>4680</v>
      </c>
      <c r="G12" s="81">
        <f t="shared" si="1"/>
        <v>0</v>
      </c>
      <c r="H12" s="82">
        <f>'Lot 1 Rate Card'!D10</f>
        <v>0</v>
      </c>
      <c r="I12" s="75">
        <v>4680</v>
      </c>
      <c r="J12" s="81">
        <f t="shared" si="2"/>
        <v>0</v>
      </c>
      <c r="K12" s="82">
        <f>'Lot 1 Rate Card'!E10</f>
        <v>0</v>
      </c>
      <c r="L12" s="75">
        <v>4680</v>
      </c>
      <c r="M12" s="79">
        <f t="shared" si="3"/>
        <v>0</v>
      </c>
    </row>
    <row r="13" spans="1:13" ht="30" customHeight="1">
      <c r="A13" s="134" t="s">
        <v>32</v>
      </c>
      <c r="B13" s="135"/>
      <c r="C13" s="135"/>
      <c r="D13" s="81">
        <f>SUM(D8:D12)</f>
        <v>0</v>
      </c>
      <c r="E13" s="136"/>
      <c r="F13" s="137"/>
      <c r="G13" s="138">
        <f>SUM(G8:G12)</f>
        <v>0</v>
      </c>
      <c r="H13" s="136"/>
      <c r="I13" s="137"/>
      <c r="J13" s="139">
        <f>SUM(J8:J12)</f>
        <v>0</v>
      </c>
      <c r="K13" s="136"/>
      <c r="L13" s="137"/>
      <c r="M13" s="139">
        <f>SUM(M8:M12)</f>
        <v>0</v>
      </c>
    </row>
    <row r="15" spans="1:13" ht="12.75">
      <c r="A15" s="14" t="str">
        <f>'Lot 1 Rate Card'!A13:E13</f>
        <v>Offeror's Company Name</v>
      </c>
      <c r="B15" s="95">
        <f>'Lot 1 Rate Card'!B13:E13</f>
        <v>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2:3" ht="12.75">
      <c r="B16" s="15"/>
      <c r="C16" s="10"/>
    </row>
    <row r="17" spans="2:3" ht="12.75">
      <c r="B17" s="15"/>
      <c r="C17" s="10"/>
    </row>
  </sheetData>
  <sheetProtection password="F7C9" sheet="1" objects="1" scenarios="1" formatColumns="0" selectLockedCells="1"/>
  <mergeCells count="6">
    <mergeCell ref="A1:M1"/>
    <mergeCell ref="B15:M15"/>
    <mergeCell ref="B4:D4"/>
    <mergeCell ref="E4:G4"/>
    <mergeCell ref="H4:J4"/>
    <mergeCell ref="K4:M4"/>
  </mergeCells>
  <printOptions/>
  <pageMargins left="0.7" right="0.7" top="0.75" bottom="0.75" header="0.3" footer="0.3"/>
  <pageSetup firstPageNumber="3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B7" sqref="B7"/>
    </sheetView>
  </sheetViews>
  <sheetFormatPr defaultColWidth="9.140625" defaultRowHeight="12.75"/>
  <cols>
    <col min="1" max="1" width="66.7109375" style="0" customWidth="1"/>
    <col min="2" max="5" width="23.140625" style="0" customWidth="1"/>
  </cols>
  <sheetData>
    <row r="1" spans="1:5" ht="30" customHeight="1">
      <c r="A1" s="97" t="s">
        <v>25</v>
      </c>
      <c r="B1" s="97"/>
      <c r="C1" s="97"/>
      <c r="D1" s="97"/>
      <c r="E1" s="97"/>
    </row>
    <row r="2" spans="1:5" ht="30" customHeight="1">
      <c r="A2" s="23"/>
      <c r="B2" s="23" t="s">
        <v>28</v>
      </c>
      <c r="C2" s="23" t="s">
        <v>28</v>
      </c>
      <c r="D2" s="23" t="s">
        <v>28</v>
      </c>
      <c r="E2" s="23" t="s">
        <v>28</v>
      </c>
    </row>
    <row r="3" spans="1:5" ht="30" customHeight="1">
      <c r="A3" s="24" t="s">
        <v>5</v>
      </c>
      <c r="B3" s="25" t="s">
        <v>30</v>
      </c>
      <c r="C3" s="25" t="s">
        <v>47</v>
      </c>
      <c r="D3" s="25" t="s">
        <v>48</v>
      </c>
      <c r="E3" s="25" t="s">
        <v>49</v>
      </c>
    </row>
    <row r="4" spans="1:5" ht="30" customHeight="1">
      <c r="A4" s="21" t="s">
        <v>19</v>
      </c>
      <c r="B4" s="26"/>
      <c r="C4" s="26"/>
      <c r="D4" s="26"/>
      <c r="E4" s="26"/>
    </row>
    <row r="5" spans="1:5" ht="30" customHeight="1">
      <c r="A5" s="21" t="s">
        <v>6</v>
      </c>
      <c r="B5" s="26"/>
      <c r="C5" s="26"/>
      <c r="D5" s="26"/>
      <c r="E5" s="26"/>
    </row>
    <row r="6" spans="1:5" ht="30" customHeight="1">
      <c r="A6" s="21" t="s">
        <v>7</v>
      </c>
      <c r="B6" s="26"/>
      <c r="C6" s="26"/>
      <c r="D6" s="26"/>
      <c r="E6" s="26"/>
    </row>
    <row r="7" spans="1:5" ht="30" customHeight="1">
      <c r="A7" s="21" t="s">
        <v>8</v>
      </c>
      <c r="B7" s="26"/>
      <c r="C7" s="26"/>
      <c r="D7" s="26"/>
      <c r="E7" s="26"/>
    </row>
    <row r="8" spans="1:5" ht="30" customHeight="1">
      <c r="A8" s="21" t="s">
        <v>3</v>
      </c>
      <c r="B8" s="26"/>
      <c r="C8" s="26"/>
      <c r="D8" s="26"/>
      <c r="E8" s="26"/>
    </row>
    <row r="9" spans="1:5" ht="30" customHeight="1">
      <c r="A9" s="21" t="s">
        <v>9</v>
      </c>
      <c r="B9" s="26"/>
      <c r="C9" s="26"/>
      <c r="D9" s="26"/>
      <c r="E9" s="26"/>
    </row>
    <row r="10" spans="1:5" ht="12.75">
      <c r="A10" s="22"/>
      <c r="B10" s="20"/>
      <c r="C10" s="20"/>
      <c r="D10" s="20"/>
      <c r="E10" s="20"/>
    </row>
    <row r="11" spans="1:5" ht="12.75">
      <c r="A11" s="22"/>
      <c r="B11" s="20"/>
      <c r="C11" s="20"/>
      <c r="D11" s="20"/>
      <c r="E11" s="20"/>
    </row>
    <row r="12" spans="1:5" ht="30" customHeight="1">
      <c r="A12" s="21" t="s">
        <v>68</v>
      </c>
      <c r="B12" s="29"/>
      <c r="C12" s="29"/>
      <c r="D12" s="29"/>
      <c r="E12" s="29"/>
    </row>
    <row r="13" spans="1:5" ht="12.75">
      <c r="A13" s="30"/>
      <c r="B13" s="28"/>
      <c r="C13" s="28"/>
      <c r="D13" s="28"/>
      <c r="E13" s="28"/>
    </row>
    <row r="14" spans="1:5" ht="12.75">
      <c r="A14" s="31" t="s">
        <v>59</v>
      </c>
      <c r="B14" s="98"/>
      <c r="C14" s="99"/>
      <c r="D14" s="99"/>
      <c r="E14" s="100"/>
    </row>
    <row r="15" spans="1:5" ht="12.75">
      <c r="A15" s="28"/>
      <c r="B15" s="28"/>
      <c r="C15" s="28"/>
      <c r="D15" s="28"/>
      <c r="E15" s="28"/>
    </row>
    <row r="16" spans="1:5" ht="12.75">
      <c r="A16" s="28"/>
      <c r="B16" s="28"/>
      <c r="C16" s="28"/>
      <c r="D16" s="28"/>
      <c r="E16" s="28"/>
    </row>
    <row r="17" spans="1:5" ht="12.75">
      <c r="A17" s="28" t="s">
        <v>70</v>
      </c>
      <c r="B17" s="28"/>
      <c r="C17" s="28"/>
      <c r="D17" s="28"/>
      <c r="E17" s="28"/>
    </row>
  </sheetData>
  <sheetProtection password="F7C9" sheet="1" objects="1" scenarios="1" selectLockedCells="1"/>
  <mergeCells count="2">
    <mergeCell ref="A1:E1"/>
    <mergeCell ref="B14:E14"/>
  </mergeCells>
  <printOptions/>
  <pageMargins left="0.7" right="0.7" top="0.75" bottom="0.75" header="0.3" footer="0.3"/>
  <pageSetup firstPageNumber="4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SheetLayoutView="75" workbookViewId="0" topLeftCell="A1">
      <selection activeCell="N1" sqref="N1"/>
    </sheetView>
  </sheetViews>
  <sheetFormatPr defaultColWidth="9.140625" defaultRowHeight="12.75"/>
  <cols>
    <col min="1" max="1" width="34.28125" style="9" customWidth="1"/>
    <col min="2" max="2" width="10.140625" style="11" customWidth="1"/>
    <col min="3" max="3" width="9.28125" style="12" customWidth="1"/>
    <col min="4" max="4" width="10.7109375" style="9" customWidth="1"/>
    <col min="5" max="5" width="10.140625" style="9" customWidth="1"/>
    <col min="6" max="6" width="9.28125" style="9" customWidth="1"/>
    <col min="7" max="7" width="12.7109375" style="9" customWidth="1"/>
    <col min="8" max="8" width="10.140625" style="9" customWidth="1"/>
    <col min="9" max="9" width="9.28125" style="9" customWidth="1"/>
    <col min="10" max="10" width="12.7109375" style="9" customWidth="1"/>
    <col min="11" max="11" width="10.140625" style="9" customWidth="1"/>
    <col min="12" max="12" width="9.28125" style="9" customWidth="1"/>
    <col min="13" max="13" width="12.7109375" style="9" customWidth="1"/>
    <col min="14" max="16384" width="9.140625" style="9" customWidth="1"/>
  </cols>
  <sheetData>
    <row r="1" spans="1:13" ht="20.25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0.25" customHeight="1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 customHeight="1">
      <c r="A3" s="108"/>
      <c r="B3" s="109"/>
      <c r="C3" s="110"/>
      <c r="D3" s="111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30" customHeight="1">
      <c r="A4" s="108"/>
      <c r="B4" s="112" t="s">
        <v>53</v>
      </c>
      <c r="C4" s="113"/>
      <c r="D4" s="113"/>
      <c r="E4" s="114" t="s">
        <v>29</v>
      </c>
      <c r="F4" s="115"/>
      <c r="G4" s="116"/>
      <c r="H4" s="114" t="s">
        <v>34</v>
      </c>
      <c r="I4" s="115"/>
      <c r="J4" s="116"/>
      <c r="K4" s="114" t="s">
        <v>35</v>
      </c>
      <c r="L4" s="115"/>
      <c r="M4" s="116"/>
    </row>
    <row r="5" spans="1:13" ht="12.75" customHeight="1">
      <c r="A5" s="117"/>
      <c r="B5" s="118" t="s">
        <v>17</v>
      </c>
      <c r="C5" s="119"/>
      <c r="D5" s="120"/>
      <c r="E5" s="121" t="s">
        <v>17</v>
      </c>
      <c r="F5" s="119"/>
      <c r="G5" s="122"/>
      <c r="H5" s="121" t="s">
        <v>17</v>
      </c>
      <c r="I5" s="119"/>
      <c r="J5" s="122"/>
      <c r="K5" s="121" t="s">
        <v>17</v>
      </c>
      <c r="L5" s="119"/>
      <c r="M5" s="122"/>
    </row>
    <row r="6" spans="1:13" ht="12.75" customHeight="1">
      <c r="A6" s="123"/>
      <c r="B6" s="124" t="s">
        <v>16</v>
      </c>
      <c r="C6" s="125" t="s">
        <v>36</v>
      </c>
      <c r="D6" s="126"/>
      <c r="E6" s="127" t="s">
        <v>16</v>
      </c>
      <c r="F6" s="125" t="s">
        <v>36</v>
      </c>
      <c r="G6" s="128"/>
      <c r="H6" s="127" t="s">
        <v>16</v>
      </c>
      <c r="I6" s="125" t="s">
        <v>36</v>
      </c>
      <c r="J6" s="128"/>
      <c r="K6" s="127" t="s">
        <v>16</v>
      </c>
      <c r="L6" s="125" t="s">
        <v>36</v>
      </c>
      <c r="M6" s="128"/>
    </row>
    <row r="7" spans="1:13" s="10" customFormat="1" ht="12.75">
      <c r="A7" s="129" t="s">
        <v>5</v>
      </c>
      <c r="B7" s="130" t="s">
        <v>14</v>
      </c>
      <c r="C7" s="131" t="s">
        <v>31</v>
      </c>
      <c r="D7" s="132" t="s">
        <v>15</v>
      </c>
      <c r="E7" s="133" t="s">
        <v>14</v>
      </c>
      <c r="F7" s="131" t="s">
        <v>31</v>
      </c>
      <c r="G7" s="129" t="s">
        <v>15</v>
      </c>
      <c r="H7" s="133" t="s">
        <v>14</v>
      </c>
      <c r="I7" s="131" t="s">
        <v>31</v>
      </c>
      <c r="J7" s="129" t="s">
        <v>15</v>
      </c>
      <c r="K7" s="133" t="s">
        <v>14</v>
      </c>
      <c r="L7" s="131" t="s">
        <v>31</v>
      </c>
      <c r="M7" s="129" t="s">
        <v>15</v>
      </c>
    </row>
    <row r="8" spans="1:13" ht="34.95" customHeight="1">
      <c r="A8" s="33" t="str">
        <f>'Lot 2 Rate Card'!A4</f>
        <v>Sr. Retail Oracle Database Administration with Application Technology Support</v>
      </c>
      <c r="B8" s="80">
        <f>'Lot 2 Rate Card'!B4</f>
        <v>0</v>
      </c>
      <c r="C8" s="75">
        <v>4680</v>
      </c>
      <c r="D8" s="81">
        <f>B8*C8</f>
        <v>0</v>
      </c>
      <c r="E8" s="82">
        <f>'Lot 2 Rate Card'!C4</f>
        <v>0</v>
      </c>
      <c r="F8" s="75">
        <v>4680</v>
      </c>
      <c r="G8" s="79">
        <f>E8*F8</f>
        <v>0</v>
      </c>
      <c r="H8" s="82">
        <f>'Lot 2 Rate Card'!D4</f>
        <v>0</v>
      </c>
      <c r="I8" s="75">
        <v>4680</v>
      </c>
      <c r="J8" s="79">
        <f>H8*I8</f>
        <v>0</v>
      </c>
      <c r="K8" s="82">
        <f>'Lot 2 Rate Card'!E4</f>
        <v>0</v>
      </c>
      <c r="L8" s="75">
        <v>4680</v>
      </c>
      <c r="M8" s="79">
        <f>K8*L8</f>
        <v>0</v>
      </c>
    </row>
    <row r="9" spans="1:13" ht="34.95" customHeight="1">
      <c r="A9" s="33" t="str">
        <f>'Lot 2 Rate Card'!A5</f>
        <v>Jr. Cross-Functional Oracle Application Technology Support and Database Administration</v>
      </c>
      <c r="B9" s="80">
        <f>'Lot 2 Rate Card'!B5</f>
        <v>0</v>
      </c>
      <c r="C9" s="75">
        <v>4680</v>
      </c>
      <c r="D9" s="81">
        <f aca="true" t="shared" si="0" ref="D9:D14">B9*C9</f>
        <v>0</v>
      </c>
      <c r="E9" s="82">
        <f>'Lot 2 Rate Card'!C5</f>
        <v>0</v>
      </c>
      <c r="F9" s="75">
        <v>4680</v>
      </c>
      <c r="G9" s="79">
        <f aca="true" t="shared" si="1" ref="G9:G14">E9*F9</f>
        <v>0</v>
      </c>
      <c r="H9" s="82">
        <f>'Lot 2 Rate Card'!D5</f>
        <v>0</v>
      </c>
      <c r="I9" s="75">
        <v>4680</v>
      </c>
      <c r="J9" s="79">
        <f aca="true" t="shared" si="2" ref="J9:J14">H9*I9</f>
        <v>0</v>
      </c>
      <c r="K9" s="82">
        <f>'Lot 2 Rate Card'!E5</f>
        <v>0</v>
      </c>
      <c r="L9" s="75">
        <v>4680</v>
      </c>
      <c r="M9" s="79">
        <f aca="true" t="shared" si="3" ref="M9:M14">K9*L9</f>
        <v>0</v>
      </c>
    </row>
    <row r="10" spans="1:13" ht="34.95" customHeight="1">
      <c r="A10" s="33" t="str">
        <f>'Lot 2 Rate Card'!A6</f>
        <v>Sr. Retail Oracle Applications Business/Systems Analyst/Functinal Expert</v>
      </c>
      <c r="B10" s="80">
        <f>'Lot 2 Rate Card'!B6</f>
        <v>0</v>
      </c>
      <c r="C10" s="75">
        <v>4680</v>
      </c>
      <c r="D10" s="81">
        <f t="shared" si="0"/>
        <v>0</v>
      </c>
      <c r="E10" s="82">
        <f>'Lot 2 Rate Card'!C6</f>
        <v>0</v>
      </c>
      <c r="F10" s="75">
        <v>4680</v>
      </c>
      <c r="G10" s="79">
        <f t="shared" si="1"/>
        <v>0</v>
      </c>
      <c r="H10" s="82">
        <f>'Lot 2 Rate Card'!D6</f>
        <v>0</v>
      </c>
      <c r="I10" s="75">
        <v>4680</v>
      </c>
      <c r="J10" s="79">
        <f t="shared" si="2"/>
        <v>0</v>
      </c>
      <c r="K10" s="82">
        <f>'Lot 2 Rate Card'!E6</f>
        <v>0</v>
      </c>
      <c r="L10" s="75">
        <v>4680</v>
      </c>
      <c r="M10" s="79">
        <f t="shared" si="3"/>
        <v>0</v>
      </c>
    </row>
    <row r="11" spans="1:13" ht="34.95" customHeight="1">
      <c r="A11" s="33" t="str">
        <f>'Lot 2 Rate Card'!A7</f>
        <v>Jr. RMS Oracle Aplications Business/Systems Analyst/Functional Expert</v>
      </c>
      <c r="B11" s="80">
        <f>'Lot 2 Rate Card'!B7</f>
        <v>0</v>
      </c>
      <c r="C11" s="75">
        <v>4680</v>
      </c>
      <c r="D11" s="81">
        <f t="shared" si="0"/>
        <v>0</v>
      </c>
      <c r="E11" s="82">
        <f>'Lot 2 Rate Card'!C7</f>
        <v>0</v>
      </c>
      <c r="F11" s="75">
        <v>4680</v>
      </c>
      <c r="G11" s="79">
        <f aca="true" t="shared" si="4" ref="G11:G13">E11*F11</f>
        <v>0</v>
      </c>
      <c r="H11" s="82">
        <f>'Lot 2 Rate Card'!D7</f>
        <v>0</v>
      </c>
      <c r="I11" s="75">
        <v>4680</v>
      </c>
      <c r="J11" s="79">
        <f t="shared" si="2"/>
        <v>0</v>
      </c>
      <c r="K11" s="82">
        <f>'Lot 2 Rate Card'!E7</f>
        <v>0</v>
      </c>
      <c r="L11" s="75">
        <v>4680</v>
      </c>
      <c r="M11" s="79">
        <f t="shared" si="3"/>
        <v>0</v>
      </c>
    </row>
    <row r="12" spans="1:13" ht="30" customHeight="1">
      <c r="A12" s="33" t="str">
        <f>'Lot 2 Rate Card'!A8</f>
        <v>Sr. Oracle Cross-Functional Technology Applications Developer</v>
      </c>
      <c r="B12" s="80">
        <f>'Lot 2 Rate Card'!B8</f>
        <v>0</v>
      </c>
      <c r="C12" s="75">
        <v>4680</v>
      </c>
      <c r="D12" s="81">
        <f t="shared" si="0"/>
        <v>0</v>
      </c>
      <c r="E12" s="82">
        <f>'Lot 2 Rate Card'!C8</f>
        <v>0</v>
      </c>
      <c r="F12" s="75">
        <v>4680</v>
      </c>
      <c r="G12" s="79">
        <f t="shared" si="4"/>
        <v>0</v>
      </c>
      <c r="H12" s="82">
        <f>'Lot 2 Rate Card'!D8</f>
        <v>0</v>
      </c>
      <c r="I12" s="75">
        <v>4680</v>
      </c>
      <c r="J12" s="79">
        <f t="shared" si="2"/>
        <v>0</v>
      </c>
      <c r="K12" s="82">
        <f>'Lot 2 Rate Card'!E8</f>
        <v>0</v>
      </c>
      <c r="L12" s="75">
        <v>4680</v>
      </c>
      <c r="M12" s="79">
        <f t="shared" si="3"/>
        <v>0</v>
      </c>
    </row>
    <row r="13" spans="1:13" ht="30" customHeight="1">
      <c r="A13" s="33" t="str">
        <f>'Lot 2 Rate Card'!A9</f>
        <v>Jr. Oracle Cross-Functional Technology Applications Developer</v>
      </c>
      <c r="B13" s="80">
        <f>'Lot 2 Rate Card'!B9</f>
        <v>0</v>
      </c>
      <c r="C13" s="75">
        <v>4680</v>
      </c>
      <c r="D13" s="81">
        <f t="shared" si="0"/>
        <v>0</v>
      </c>
      <c r="E13" s="82">
        <f>'Lot 2 Rate Card'!C9</f>
        <v>0</v>
      </c>
      <c r="F13" s="75">
        <v>4680</v>
      </c>
      <c r="G13" s="79">
        <f t="shared" si="4"/>
        <v>0</v>
      </c>
      <c r="H13" s="82">
        <f>'Lot 2 Rate Card'!D9</f>
        <v>0</v>
      </c>
      <c r="I13" s="75">
        <v>4680</v>
      </c>
      <c r="J13" s="79">
        <f t="shared" si="2"/>
        <v>0</v>
      </c>
      <c r="K13" s="82">
        <f>'Lot 2 Rate Card'!E9</f>
        <v>0</v>
      </c>
      <c r="L13" s="75">
        <v>4680</v>
      </c>
      <c r="M13" s="79">
        <f t="shared" si="3"/>
        <v>0</v>
      </c>
    </row>
    <row r="14" spans="1:13" ht="30" customHeight="1">
      <c r="A14" s="33" t="str">
        <f>'Lot 2 Rate Card'!A12</f>
        <v>All Other Positions (one blended hourly rate)</v>
      </c>
      <c r="B14" s="80">
        <f>'Lot 2 Rate Card'!B12</f>
        <v>0</v>
      </c>
      <c r="C14" s="75">
        <v>4680</v>
      </c>
      <c r="D14" s="81">
        <f t="shared" si="0"/>
        <v>0</v>
      </c>
      <c r="E14" s="82">
        <f>'Lot 2 Rate Card'!C12</f>
        <v>0</v>
      </c>
      <c r="F14" s="75">
        <v>4680</v>
      </c>
      <c r="G14" s="79">
        <f t="shared" si="1"/>
        <v>0</v>
      </c>
      <c r="H14" s="82">
        <f>'Lot 2 Rate Card'!D12</f>
        <v>0</v>
      </c>
      <c r="I14" s="75">
        <v>4680</v>
      </c>
      <c r="J14" s="79">
        <f t="shared" si="2"/>
        <v>0</v>
      </c>
      <c r="K14" s="82">
        <f>'Lot 2 Rate Card'!E12</f>
        <v>0</v>
      </c>
      <c r="L14" s="75">
        <v>4680</v>
      </c>
      <c r="M14" s="79">
        <f t="shared" si="3"/>
        <v>0</v>
      </c>
    </row>
    <row r="15" spans="1:13" ht="30" customHeight="1">
      <c r="A15" s="134" t="s">
        <v>37</v>
      </c>
      <c r="B15" s="135"/>
      <c r="C15" s="135"/>
      <c r="D15" s="81">
        <f>SUM(D8:D14)</f>
        <v>0</v>
      </c>
      <c r="E15" s="140"/>
      <c r="F15" s="141"/>
      <c r="G15" s="79">
        <f>SUM(G8:G14)</f>
        <v>0</v>
      </c>
      <c r="H15" s="140"/>
      <c r="I15" s="141"/>
      <c r="J15" s="79">
        <f>SUM(J8:J14)</f>
        <v>0</v>
      </c>
      <c r="K15" s="140"/>
      <c r="L15" s="137"/>
      <c r="M15" s="139">
        <f>SUM(M8:M14)</f>
        <v>0</v>
      </c>
    </row>
    <row r="17" spans="1:13" ht="12.75">
      <c r="A17" s="14" t="str">
        <f>'Lot 2 Rate Card'!A14</f>
        <v>Offeror's Company Name</v>
      </c>
      <c r="B17" s="101">
        <f>'Lot 2 Rate Card'!B14:E14</f>
        <v>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3" ht="12.75">
      <c r="B18" s="15"/>
      <c r="C18" s="10"/>
    </row>
  </sheetData>
  <sheetProtection password="F7C9" sheet="1" objects="1" scenarios="1" formatColumns="0" selectLockedCells="1"/>
  <mergeCells count="6">
    <mergeCell ref="B17:M17"/>
    <mergeCell ref="A1:M1"/>
    <mergeCell ref="B4:D4"/>
    <mergeCell ref="E4:G4"/>
    <mergeCell ref="H4:J4"/>
    <mergeCell ref="K4:M4"/>
  </mergeCells>
  <printOptions/>
  <pageMargins left="0.7" right="0.7" top="0.75" bottom="0.75" header="0.3" footer="0.3"/>
  <pageSetup firstPageNumber="5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selection activeCell="E10" sqref="E10"/>
    </sheetView>
  </sheetViews>
  <sheetFormatPr defaultColWidth="9.140625" defaultRowHeight="12.75"/>
  <cols>
    <col min="1" max="1" width="66.7109375" style="0" customWidth="1"/>
    <col min="2" max="5" width="23.140625" style="0" customWidth="1"/>
  </cols>
  <sheetData>
    <row r="1" spans="1:5" ht="30" customHeight="1">
      <c r="A1" s="91" t="s">
        <v>26</v>
      </c>
      <c r="B1" s="91"/>
      <c r="C1" s="91"/>
      <c r="D1" s="91"/>
      <c r="E1" s="91"/>
    </row>
    <row r="2" spans="1:5" ht="30" customHeight="1">
      <c r="A2" s="34"/>
      <c r="B2" s="23" t="s">
        <v>27</v>
      </c>
      <c r="C2" s="23" t="s">
        <v>27</v>
      </c>
      <c r="D2" s="23" t="s">
        <v>27</v>
      </c>
      <c r="E2" s="23" t="s">
        <v>27</v>
      </c>
    </row>
    <row r="3" spans="1:5" ht="30" customHeight="1">
      <c r="A3" s="24" t="s">
        <v>5</v>
      </c>
      <c r="B3" s="25" t="s">
        <v>30</v>
      </c>
      <c r="C3" s="25" t="s">
        <v>50</v>
      </c>
      <c r="D3" s="25" t="s">
        <v>51</v>
      </c>
      <c r="E3" s="25" t="s">
        <v>52</v>
      </c>
    </row>
    <row r="4" spans="1:5" ht="30" customHeight="1">
      <c r="A4" s="21" t="s">
        <v>20</v>
      </c>
      <c r="B4" s="26"/>
      <c r="C4" s="26"/>
      <c r="D4" s="26"/>
      <c r="E4" s="26"/>
    </row>
    <row r="5" spans="1:5" ht="30" customHeight="1">
      <c r="A5" s="21" t="s">
        <v>10</v>
      </c>
      <c r="B5" s="26"/>
      <c r="C5" s="26"/>
      <c r="D5" s="26"/>
      <c r="E5" s="26"/>
    </row>
    <row r="6" spans="1:5" ht="30" customHeight="1">
      <c r="A6" s="21" t="s">
        <v>11</v>
      </c>
      <c r="B6" s="26"/>
      <c r="C6" s="26"/>
      <c r="D6" s="26"/>
      <c r="E6" s="26"/>
    </row>
    <row r="7" spans="1:5" ht="30" customHeight="1">
      <c r="A7" s="21" t="s">
        <v>12</v>
      </c>
      <c r="B7" s="26"/>
      <c r="C7" s="26"/>
      <c r="D7" s="26"/>
      <c r="E7" s="26"/>
    </row>
    <row r="8" spans="1:5" ht="30" customHeight="1">
      <c r="A8" s="21" t="s">
        <v>13</v>
      </c>
      <c r="B8" s="26"/>
      <c r="C8" s="26"/>
      <c r="D8" s="26"/>
      <c r="E8" s="26"/>
    </row>
    <row r="9" spans="1:5" ht="12.75">
      <c r="A9" s="36"/>
      <c r="B9" s="35"/>
      <c r="C9" s="35"/>
      <c r="D9" s="35"/>
      <c r="E9" s="35"/>
    </row>
    <row r="10" spans="1:5" ht="30" customHeight="1">
      <c r="A10" s="21" t="s">
        <v>68</v>
      </c>
      <c r="B10" s="29"/>
      <c r="C10" s="29"/>
      <c r="D10" s="29"/>
      <c r="E10" s="29"/>
    </row>
    <row r="11" spans="1:5" ht="12.75">
      <c r="A11" s="30"/>
      <c r="B11" s="28"/>
      <c r="C11" s="28"/>
      <c r="D11" s="28"/>
      <c r="E11" s="28"/>
    </row>
    <row r="12" spans="1:5" ht="12.75">
      <c r="A12" s="31" t="s">
        <v>59</v>
      </c>
      <c r="B12" s="98"/>
      <c r="C12" s="99"/>
      <c r="D12" s="99"/>
      <c r="E12" s="100"/>
    </row>
    <row r="15" ht="12.75">
      <c r="A15" t="s">
        <v>70</v>
      </c>
    </row>
  </sheetData>
  <sheetProtection password="F7C9" sheet="1" objects="1" scenarios="1"/>
  <mergeCells count="2">
    <mergeCell ref="A1:E1"/>
    <mergeCell ref="B12:E12"/>
  </mergeCells>
  <printOptions/>
  <pageMargins left="0.7" right="0.7" top="0.75" bottom="0.75" header="0.3" footer="0.3"/>
  <pageSetup firstPageNumber="6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SheetLayoutView="75" workbookViewId="0" topLeftCell="A1">
      <selection activeCell="N1" sqref="N1"/>
    </sheetView>
  </sheetViews>
  <sheetFormatPr defaultColWidth="9.140625" defaultRowHeight="12.75"/>
  <cols>
    <col min="1" max="1" width="34.28125" style="9" customWidth="1"/>
    <col min="2" max="2" width="10.140625" style="11" customWidth="1"/>
    <col min="3" max="3" width="9.28125" style="12" customWidth="1"/>
    <col min="4" max="4" width="12.7109375" style="9" customWidth="1"/>
    <col min="5" max="5" width="10.140625" style="9" customWidth="1"/>
    <col min="6" max="6" width="9.28125" style="9" customWidth="1"/>
    <col min="7" max="7" width="12.7109375" style="9" customWidth="1"/>
    <col min="8" max="8" width="10.140625" style="9" customWidth="1"/>
    <col min="9" max="9" width="9.28125" style="9" customWidth="1"/>
    <col min="10" max="10" width="12.7109375" style="9" customWidth="1"/>
    <col min="11" max="11" width="10.140625" style="9" customWidth="1"/>
    <col min="12" max="12" width="9.28125" style="9" customWidth="1"/>
    <col min="13" max="13" width="12.7109375" style="9" customWidth="1"/>
    <col min="14" max="16384" width="9.140625" style="9" customWidth="1"/>
  </cols>
  <sheetData>
    <row r="1" spans="1:13" ht="20.25" customHeight="1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0.25" customHeight="1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 customHeight="1">
      <c r="A3" s="108"/>
      <c r="B3" s="109"/>
      <c r="C3" s="110"/>
      <c r="D3" s="111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30" customHeight="1">
      <c r="A4" s="108"/>
      <c r="B4" s="112" t="s">
        <v>46</v>
      </c>
      <c r="C4" s="113"/>
      <c r="D4" s="113"/>
      <c r="E4" s="114" t="s">
        <v>29</v>
      </c>
      <c r="F4" s="115"/>
      <c r="G4" s="116"/>
      <c r="H4" s="114" t="s">
        <v>34</v>
      </c>
      <c r="I4" s="115"/>
      <c r="J4" s="116"/>
      <c r="K4" s="114" t="s">
        <v>35</v>
      </c>
      <c r="L4" s="115"/>
      <c r="M4" s="116"/>
    </row>
    <row r="5" spans="1:13" ht="12.75" customHeight="1">
      <c r="A5" s="117"/>
      <c r="B5" s="118" t="s">
        <v>17</v>
      </c>
      <c r="C5" s="119"/>
      <c r="D5" s="120"/>
      <c r="E5" s="121" t="s">
        <v>17</v>
      </c>
      <c r="F5" s="119"/>
      <c r="G5" s="122"/>
      <c r="H5" s="121" t="s">
        <v>17</v>
      </c>
      <c r="I5" s="119"/>
      <c r="J5" s="122"/>
      <c r="K5" s="121" t="s">
        <v>17</v>
      </c>
      <c r="L5" s="119"/>
      <c r="M5" s="122"/>
    </row>
    <row r="6" spans="1:13" ht="12.75" customHeight="1">
      <c r="A6" s="123"/>
      <c r="B6" s="124" t="s">
        <v>16</v>
      </c>
      <c r="C6" s="125" t="s">
        <v>36</v>
      </c>
      <c r="D6" s="126"/>
      <c r="E6" s="127" t="s">
        <v>16</v>
      </c>
      <c r="F6" s="125" t="s">
        <v>36</v>
      </c>
      <c r="G6" s="128"/>
      <c r="H6" s="127" t="s">
        <v>16</v>
      </c>
      <c r="I6" s="125" t="s">
        <v>36</v>
      </c>
      <c r="J6" s="128"/>
      <c r="K6" s="127" t="s">
        <v>16</v>
      </c>
      <c r="L6" s="125" t="s">
        <v>36</v>
      </c>
      <c r="M6" s="128"/>
    </row>
    <row r="7" spans="1:13" s="10" customFormat="1" ht="12.75">
      <c r="A7" s="129" t="s">
        <v>5</v>
      </c>
      <c r="B7" s="130" t="s">
        <v>14</v>
      </c>
      <c r="C7" s="131" t="s">
        <v>31</v>
      </c>
      <c r="D7" s="132" t="s">
        <v>15</v>
      </c>
      <c r="E7" s="133" t="s">
        <v>14</v>
      </c>
      <c r="F7" s="131" t="s">
        <v>31</v>
      </c>
      <c r="G7" s="129" t="s">
        <v>15</v>
      </c>
      <c r="H7" s="133" t="s">
        <v>14</v>
      </c>
      <c r="I7" s="131" t="s">
        <v>31</v>
      </c>
      <c r="J7" s="129" t="s">
        <v>15</v>
      </c>
      <c r="K7" s="133" t="s">
        <v>14</v>
      </c>
      <c r="L7" s="131" t="s">
        <v>31</v>
      </c>
      <c r="M7" s="129" t="s">
        <v>15</v>
      </c>
    </row>
    <row r="8" spans="1:13" ht="34.95" customHeight="1">
      <c r="A8" s="33" t="str">
        <f>'Lot 3 Rate Card '!A4</f>
        <v>Sr. ORBO/ORCO Retail Oracle Database Administration</v>
      </c>
      <c r="B8" s="80">
        <f>'Lot 3 Rate Card '!B4</f>
        <v>0</v>
      </c>
      <c r="C8" s="75">
        <v>4680</v>
      </c>
      <c r="D8" s="81">
        <f>B8*C8</f>
        <v>0</v>
      </c>
      <c r="E8" s="82">
        <f>'Lot 3 Rate Card '!C4</f>
        <v>0</v>
      </c>
      <c r="F8" s="75">
        <v>4680</v>
      </c>
      <c r="G8" s="79">
        <f>E8*F8</f>
        <v>0</v>
      </c>
      <c r="H8" s="82">
        <f>'Lot 3 Rate Card '!D4</f>
        <v>0</v>
      </c>
      <c r="I8" s="75">
        <v>4680</v>
      </c>
      <c r="J8" s="79">
        <f>H8*I8</f>
        <v>0</v>
      </c>
      <c r="K8" s="82">
        <f>'Lot 3 Rate Card '!E4</f>
        <v>0</v>
      </c>
      <c r="L8" s="75">
        <v>4680</v>
      </c>
      <c r="M8" s="79">
        <f>K8*L8</f>
        <v>0</v>
      </c>
    </row>
    <row r="9" spans="1:13" ht="34.95" customHeight="1">
      <c r="A9" s="33" t="str">
        <f>'Lot 3 Rate Card '!A5</f>
        <v>ORPOS Programmer/Analyst</v>
      </c>
      <c r="B9" s="80">
        <f>'Lot 3 Rate Card '!B5</f>
        <v>0</v>
      </c>
      <c r="C9" s="75">
        <v>4680</v>
      </c>
      <c r="D9" s="81">
        <f aca="true" t="shared" si="0" ref="D9:D13">B9*C9</f>
        <v>0</v>
      </c>
      <c r="E9" s="82">
        <f>'Lot 3 Rate Card '!C5</f>
        <v>0</v>
      </c>
      <c r="F9" s="75">
        <v>4680</v>
      </c>
      <c r="G9" s="79">
        <f aca="true" t="shared" si="1" ref="G9:G13">E9*F9</f>
        <v>0</v>
      </c>
      <c r="H9" s="82">
        <f>'Lot 3 Rate Card '!D5</f>
        <v>0</v>
      </c>
      <c r="I9" s="75">
        <v>4680</v>
      </c>
      <c r="J9" s="79">
        <f aca="true" t="shared" si="2" ref="J9:J13">H9*I9</f>
        <v>0</v>
      </c>
      <c r="K9" s="82">
        <f>'Lot 3 Rate Card '!E5</f>
        <v>0</v>
      </c>
      <c r="L9" s="75">
        <v>4680</v>
      </c>
      <c r="M9" s="79">
        <f aca="true" t="shared" si="3" ref="M9:M13">K9*L9</f>
        <v>0</v>
      </c>
    </row>
    <row r="10" spans="1:13" ht="34.95" customHeight="1">
      <c r="A10" s="33" t="str">
        <f>'Lot 3 Rate Card '!A6</f>
        <v>ORBO/ORCO Programmer/Analyst</v>
      </c>
      <c r="B10" s="80">
        <f>'Lot 3 Rate Card '!B6</f>
        <v>0</v>
      </c>
      <c r="C10" s="75">
        <v>4680</v>
      </c>
      <c r="D10" s="81">
        <f t="shared" si="0"/>
        <v>0</v>
      </c>
      <c r="E10" s="82">
        <f>'Lot 3 Rate Card '!C6</f>
        <v>0</v>
      </c>
      <c r="F10" s="75">
        <v>4680</v>
      </c>
      <c r="G10" s="79">
        <f t="shared" si="1"/>
        <v>0</v>
      </c>
      <c r="H10" s="82">
        <f>'Lot 3 Rate Card '!D6</f>
        <v>0</v>
      </c>
      <c r="I10" s="75">
        <v>4680</v>
      </c>
      <c r="J10" s="79">
        <f t="shared" si="2"/>
        <v>0</v>
      </c>
      <c r="K10" s="82">
        <f>'Lot 3 Rate Card '!E6</f>
        <v>0</v>
      </c>
      <c r="L10" s="75">
        <v>4680</v>
      </c>
      <c r="M10" s="79">
        <f t="shared" si="3"/>
        <v>0</v>
      </c>
    </row>
    <row r="11" spans="1:13" ht="34.95" customHeight="1">
      <c r="A11" s="33" t="str">
        <f>'Lot 3 Rate Card '!A7</f>
        <v>Payment Business/Systems Analyst</v>
      </c>
      <c r="B11" s="80">
        <f>'Lot 3 Rate Card '!B7</f>
        <v>0</v>
      </c>
      <c r="C11" s="75">
        <v>4680</v>
      </c>
      <c r="D11" s="81">
        <f t="shared" si="0"/>
        <v>0</v>
      </c>
      <c r="E11" s="82">
        <f>'Lot 3 Rate Card '!C7</f>
        <v>0</v>
      </c>
      <c r="F11" s="75">
        <v>4680</v>
      </c>
      <c r="G11" s="79">
        <f t="shared" si="1"/>
        <v>0</v>
      </c>
      <c r="H11" s="82">
        <f>'Lot 3 Rate Card '!D7</f>
        <v>0</v>
      </c>
      <c r="I11" s="75">
        <v>4680</v>
      </c>
      <c r="J11" s="79">
        <f t="shared" si="2"/>
        <v>0</v>
      </c>
      <c r="K11" s="82">
        <f>'Lot 3 Rate Card '!E7</f>
        <v>0</v>
      </c>
      <c r="L11" s="75">
        <v>4680</v>
      </c>
      <c r="M11" s="79">
        <f t="shared" si="3"/>
        <v>0</v>
      </c>
    </row>
    <row r="12" spans="1:13" ht="30" customHeight="1">
      <c r="A12" s="33" t="str">
        <f>'Lot 3 Rate Card '!A8</f>
        <v>POS Business/Systems Administrator</v>
      </c>
      <c r="B12" s="80">
        <f>'Lot 3 Rate Card '!B8</f>
        <v>0</v>
      </c>
      <c r="C12" s="75">
        <v>4680</v>
      </c>
      <c r="D12" s="81">
        <f t="shared" si="0"/>
        <v>0</v>
      </c>
      <c r="E12" s="82">
        <f>'Lot 3 Rate Card '!C8</f>
        <v>0</v>
      </c>
      <c r="F12" s="75">
        <v>4680</v>
      </c>
      <c r="G12" s="79">
        <f t="shared" si="1"/>
        <v>0</v>
      </c>
      <c r="H12" s="82">
        <f>'Lot 3 Rate Card '!D8</f>
        <v>0</v>
      </c>
      <c r="I12" s="75">
        <v>4680</v>
      </c>
      <c r="J12" s="79">
        <f t="shared" si="2"/>
        <v>0</v>
      </c>
      <c r="K12" s="82">
        <f>'Lot 3 Rate Card '!E8</f>
        <v>0</v>
      </c>
      <c r="L12" s="75">
        <v>4680</v>
      </c>
      <c r="M12" s="79">
        <f t="shared" si="3"/>
        <v>0</v>
      </c>
    </row>
    <row r="13" spans="1:13" ht="30" customHeight="1">
      <c r="A13" s="33" t="str">
        <f>'Lot 3 Rate Card '!A10</f>
        <v>All Other Positions (one blended hourly rate)</v>
      </c>
      <c r="B13" s="80">
        <f>'Lot 3 Rate Card '!B10</f>
        <v>0</v>
      </c>
      <c r="C13" s="75">
        <v>4680</v>
      </c>
      <c r="D13" s="81">
        <f t="shared" si="0"/>
        <v>0</v>
      </c>
      <c r="E13" s="82">
        <f>'Lot 3 Rate Card '!C10</f>
        <v>0</v>
      </c>
      <c r="F13" s="75">
        <v>4680</v>
      </c>
      <c r="G13" s="79">
        <f t="shared" si="1"/>
        <v>0</v>
      </c>
      <c r="H13" s="82">
        <f>'Lot 3 Rate Card '!D10</f>
        <v>0</v>
      </c>
      <c r="I13" s="75">
        <v>4680</v>
      </c>
      <c r="J13" s="79">
        <f t="shared" si="2"/>
        <v>0</v>
      </c>
      <c r="K13" s="82">
        <f>'Lot 3 Rate Card '!E10</f>
        <v>0</v>
      </c>
      <c r="L13" s="75">
        <v>4680</v>
      </c>
      <c r="M13" s="79">
        <f t="shared" si="3"/>
        <v>0</v>
      </c>
    </row>
    <row r="14" spans="1:13" ht="30" customHeight="1">
      <c r="A14" s="134" t="s">
        <v>37</v>
      </c>
      <c r="B14" s="135"/>
      <c r="C14" s="135"/>
      <c r="D14" s="81">
        <f>SUM(D8:D13)</f>
        <v>0</v>
      </c>
      <c r="E14" s="136"/>
      <c r="F14" s="137"/>
      <c r="G14" s="139">
        <f>SUM(G8:G13)</f>
        <v>0</v>
      </c>
      <c r="H14" s="136"/>
      <c r="I14" s="137"/>
      <c r="J14" s="139">
        <f>SUM(J8:J13)</f>
        <v>0</v>
      </c>
      <c r="K14" s="136"/>
      <c r="L14" s="137"/>
      <c r="M14" s="139">
        <f>SUM(M8:M13)</f>
        <v>0</v>
      </c>
    </row>
    <row r="16" spans="1:13" ht="12.75">
      <c r="A16" s="14" t="str">
        <f>'Lot 3 Rate Card '!A12</f>
        <v>Offeror's Company Name</v>
      </c>
      <c r="B16" s="95">
        <f>'Lot 3 Rate Card '!B12:E12</f>
        <v>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2:3" ht="12.75">
      <c r="B17" s="15"/>
      <c r="C17" s="10"/>
    </row>
    <row r="18" spans="4:5" ht="13.8">
      <c r="D18" s="102"/>
      <c r="E18" s="102"/>
    </row>
    <row r="19" spans="4:5" ht="12.75">
      <c r="D19" s="13"/>
      <c r="E19" s="13"/>
    </row>
  </sheetData>
  <sheetProtection password="F7C9" sheet="1" objects="1" scenarios="1" formatColumns="0" selectLockedCells="1"/>
  <mergeCells count="7">
    <mergeCell ref="D18:E18"/>
    <mergeCell ref="A1:M1"/>
    <mergeCell ref="B4:D4"/>
    <mergeCell ref="E4:G4"/>
    <mergeCell ref="H4:J4"/>
    <mergeCell ref="K4:M4"/>
    <mergeCell ref="B16:M16"/>
  </mergeCells>
  <printOptions/>
  <pageMargins left="0.7" right="0.7" top="0.75" bottom="0.75" header="0.3" footer="0.3"/>
  <pageSetup firstPageNumber="7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9.28125" style="0" customWidth="1"/>
    <col min="2" max="6" width="18.7109375" style="0" customWidth="1"/>
  </cols>
  <sheetData>
    <row r="1" spans="1:8" ht="13.8">
      <c r="A1" s="103" t="s">
        <v>40</v>
      </c>
      <c r="B1" s="103"/>
      <c r="C1" s="103"/>
      <c r="D1" s="103"/>
      <c r="E1" s="103"/>
      <c r="F1" s="103"/>
      <c r="G1" s="3"/>
      <c r="H1" s="3"/>
    </row>
    <row r="2" spans="1:8" ht="13.8">
      <c r="A2" s="46"/>
      <c r="B2" s="46"/>
      <c r="C2" s="46"/>
      <c r="D2" s="46"/>
      <c r="E2" s="46"/>
      <c r="F2" s="47"/>
      <c r="G2" s="3"/>
      <c r="H2" s="3"/>
    </row>
    <row r="3" spans="1:8" ht="13.8">
      <c r="A3" s="48"/>
      <c r="B3" s="48"/>
      <c r="C3" s="48"/>
      <c r="D3" s="48"/>
      <c r="E3" s="48"/>
      <c r="F3" s="48"/>
      <c r="G3" s="2"/>
      <c r="H3" s="2"/>
    </row>
    <row r="4" spans="1:8" ht="19.95" customHeight="1">
      <c r="A4" s="104" t="s">
        <v>69</v>
      </c>
      <c r="B4" s="104"/>
      <c r="C4" s="104"/>
      <c r="D4" s="104"/>
      <c r="E4" s="104"/>
      <c r="F4" s="104"/>
      <c r="G4" s="2"/>
      <c r="H4" s="2"/>
    </row>
    <row r="5" spans="1:8" ht="19.95" customHeight="1">
      <c r="A5" s="49"/>
      <c r="B5" s="50"/>
      <c r="C5" s="50"/>
      <c r="D5" s="50"/>
      <c r="E5" s="50"/>
      <c r="F5" s="51"/>
      <c r="G5" s="2"/>
      <c r="H5" s="2"/>
    </row>
    <row r="6" spans="1:8" ht="43.2" customHeight="1">
      <c r="A6" s="52"/>
      <c r="B6" s="53" t="s">
        <v>41</v>
      </c>
      <c r="C6" s="54" t="s">
        <v>29</v>
      </c>
      <c r="D6" s="55" t="s">
        <v>34</v>
      </c>
      <c r="E6" s="53" t="s">
        <v>35</v>
      </c>
      <c r="F6" s="55" t="s">
        <v>42</v>
      </c>
      <c r="G6" s="2"/>
      <c r="H6" s="2"/>
    </row>
    <row r="7" spans="1:8" ht="19.95" customHeight="1">
      <c r="A7" s="52"/>
      <c r="B7" s="56"/>
      <c r="C7" s="57"/>
      <c r="D7" s="52"/>
      <c r="E7" s="56"/>
      <c r="F7" s="52"/>
      <c r="G7" s="2"/>
      <c r="H7" s="2"/>
    </row>
    <row r="8" spans="1:16" ht="19.95" customHeight="1">
      <c r="A8" s="37" t="s">
        <v>43</v>
      </c>
      <c r="B8" s="38">
        <f>'Lot 1 Production  Support '!D13</f>
        <v>0</v>
      </c>
      <c r="C8" s="39">
        <f>'Lot 1 Production  Support '!G13</f>
        <v>0</v>
      </c>
      <c r="D8" s="38">
        <f>'Lot 1 Production  Support '!J13</f>
        <v>0</v>
      </c>
      <c r="E8" s="38">
        <f>'Lot 1 Production  Support '!M13</f>
        <v>0</v>
      </c>
      <c r="F8" s="38">
        <f>SUM(B8:E8)</f>
        <v>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95" customHeight="1">
      <c r="A9" s="37" t="s">
        <v>44</v>
      </c>
      <c r="B9" s="40">
        <f>'Lot 2 Production Support'!D15</f>
        <v>0</v>
      </c>
      <c r="C9" s="41">
        <f>'Lot 2 Production Support'!G15</f>
        <v>0</v>
      </c>
      <c r="D9" s="38">
        <f>'Lot 2 Production Support'!J15</f>
        <v>0</v>
      </c>
      <c r="E9" s="40">
        <f>'Lot 2 Production Support'!M15</f>
        <v>0</v>
      </c>
      <c r="F9" s="40">
        <f>SUM(B9:E9)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95" customHeight="1">
      <c r="A10" s="37" t="s">
        <v>45</v>
      </c>
      <c r="B10" s="38">
        <f>'Lot 3 Production Support'!D14</f>
        <v>0</v>
      </c>
      <c r="C10" s="39">
        <f>'Lot 3 Production Support'!G14</f>
        <v>0</v>
      </c>
      <c r="D10" s="38">
        <f>'Lot 3 Production Support'!J14</f>
        <v>0</v>
      </c>
      <c r="E10" s="38">
        <f>'Lot 3 Production Support'!M14</f>
        <v>0</v>
      </c>
      <c r="F10" s="38">
        <f>SUM(B10:E10)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95" customHeight="1">
      <c r="A11" s="59"/>
      <c r="B11" s="59"/>
      <c r="C11" s="60"/>
      <c r="D11" s="61"/>
      <c r="E11" s="61"/>
      <c r="F11" s="6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95" customHeight="1">
      <c r="A12" s="58" t="s">
        <v>66</v>
      </c>
      <c r="B12" s="52"/>
      <c r="C12" s="58"/>
      <c r="D12" s="58"/>
      <c r="E12" s="58"/>
      <c r="F12" s="58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95" customHeight="1">
      <c r="A13" s="48"/>
      <c r="B13" s="51"/>
      <c r="C13" s="51"/>
      <c r="D13" s="51"/>
      <c r="E13" s="62"/>
      <c r="F13" s="6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95" customHeight="1">
      <c r="A14" s="58" t="s">
        <v>67</v>
      </c>
      <c r="B14" s="63"/>
      <c r="C14" s="63"/>
      <c r="D14" s="63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95" customHeight="1">
      <c r="A15" s="48"/>
      <c r="B15" s="66"/>
      <c r="C15" s="66"/>
      <c r="D15" s="66"/>
      <c r="E15" s="67"/>
      <c r="F15" s="67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95" customHeight="1">
      <c r="A16" s="48"/>
      <c r="B16" s="48"/>
      <c r="C16" s="48"/>
      <c r="D16" s="48"/>
      <c r="E16" s="49"/>
      <c r="F16" s="59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95" customHeight="1">
      <c r="A17" s="68" t="str">
        <f>'Lot 3 Rate Card '!A12</f>
        <v>Offeror's Company Name</v>
      </c>
      <c r="B17" s="69"/>
      <c r="C17" s="70"/>
      <c r="D17" s="70"/>
      <c r="E17" s="71"/>
      <c r="F17" s="7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95" customHeight="1">
      <c r="A18" s="48"/>
      <c r="B18" s="48"/>
      <c r="C18" s="42"/>
      <c r="D18" s="42"/>
      <c r="E18" s="42"/>
      <c r="F18" s="4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95" customHeight="1">
      <c r="A19" s="48"/>
      <c r="B19" s="48"/>
      <c r="C19" s="48"/>
      <c r="D19" s="48"/>
      <c r="E19" s="73"/>
      <c r="F19" s="5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95" customHeight="1">
      <c r="A20" s="30" t="s">
        <v>70</v>
      </c>
      <c r="B20" s="43"/>
      <c r="C20" s="43"/>
      <c r="D20" s="43"/>
      <c r="E20" s="45"/>
      <c r="F20" s="44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9.95" customHeight="1">
      <c r="C21" s="2"/>
      <c r="D21" s="2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9.95" customHeight="1"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95" customHeight="1">
      <c r="A23" s="1"/>
      <c r="B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3.8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password="F7C9" sheet="1" objects="1" scenarios="1" formatColumns="0" selectLockedCells="1"/>
  <mergeCells count="2">
    <mergeCell ref="A1:F1"/>
    <mergeCell ref="A4:F4"/>
  </mergeCells>
  <printOptions/>
  <pageMargins left="0.7" right="0.7" top="0.75" bottom="0.75" header="0.3" footer="0.3"/>
  <pageSetup firstPageNumber="8" useFirstPageNumber="1" horizontalDpi="600" verticalDpi="600" orientation="landscape" paperSize="5" r:id="rId1"/>
  <headerFooter>
    <oddHeader>&amp;CRFP 20140325
ORACLE ERP PRODUCTION SUPPORT AND ENHANCEMENT CONSULTING SERVICES</oddHeader>
    <oddFooter>&amp;C&amp;"Verdana,Regular"&amp;11Attachment 6 (Revised Appendix F), Page &amp;P of 8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09E5CED4A994EA31688987654032D" ma:contentTypeVersion="0" ma:contentTypeDescription="Create a new document." ma:contentTypeScope="" ma:versionID="5dbf59e06aa08ce3f143822ab30bd9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F901F-779E-4C6F-91C6-07D0B711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8DAF67-12BC-4FF3-97DF-439671E1296B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92E114-62FD-4015-BE0A-154C0E5D02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mbembenick</dc:creator>
  <cp:keywords/>
  <dc:description/>
  <cp:lastModifiedBy>beward</cp:lastModifiedBy>
  <cp:lastPrinted>2014-12-15T18:17:52Z</cp:lastPrinted>
  <dcterms:created xsi:type="dcterms:W3CDTF">2006-07-25T17:26:39Z</dcterms:created>
  <dcterms:modified xsi:type="dcterms:W3CDTF">2014-12-17T19:18:07Z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0x01010053309E5CED4A994EA31688987654032D</vt:lpwstr>
  </property>
</Properties>
</file>